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103e2fb3393989a/DEPORTIKA/DIR. ACADEMICA DEPORTIKA/SERIES Y CURSOS/NUTRICIÓN EN SISTEMAS/"/>
    </mc:Choice>
  </mc:AlternateContent>
  <xr:revisionPtr revIDLastSave="113" documentId="8_{46E4D3BE-4A8E-46DE-B44D-32C896DDE000}" xr6:coauthVersionLast="47" xr6:coauthVersionMax="47" xr10:uidLastSave="{394C12FE-0BC9-45EE-B48D-3C0A6193AB7F}"/>
  <bookViews>
    <workbookView xWindow="-120" yWindow="-120" windowWidth="38640" windowHeight="21240" xr2:uid="{A9FFCDE3-4F03-4EF1-80AC-C0AEF2EF1C1F}"/>
  </bookViews>
  <sheets>
    <sheet name="CÁLCULO DE KC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2" i="1" l="1"/>
  <c r="B15" i="1" l="1"/>
  <c r="B14" i="1"/>
  <c r="B10" i="1"/>
  <c r="B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tc={1B7EC460-8DF3-43AF-8377-4CB82C71A14E}</author>
  </authors>
  <commentList>
    <comment ref="B4" authorId="0" shapeId="0" xr:uid="{1B7EC460-8DF3-43AF-8377-4CB82C71A14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DEBES ANOTAR TU ESTATURA DE ESTA MANERA SI MIDES 1 METRO CON 70 CM DEBES DE ANOTARLO ASI 1.7</t>
      </text>
    </comment>
  </commentList>
</comments>
</file>

<file path=xl/sharedStrings.xml><?xml version="1.0" encoding="utf-8"?>
<sst xmlns="http://schemas.openxmlformats.org/spreadsheetml/2006/main" count="55" uniqueCount="55">
  <si>
    <t>EDAD</t>
  </si>
  <si>
    <t>CINTURA</t>
  </si>
  <si>
    <t>CADERA</t>
  </si>
  <si>
    <t>IMC</t>
  </si>
  <si>
    <t>ICC</t>
  </si>
  <si>
    <t>MUJER</t>
  </si>
  <si>
    <t>HOMBRE</t>
  </si>
  <si>
    <t>CALORÍAS MÍNIMAS A CONSUMIR</t>
  </si>
  <si>
    <t>MENOS DE 25 AÑOS</t>
  </si>
  <si>
    <t>25 A 45 AÑOS</t>
  </si>
  <si>
    <t>MÁS DE 45 AÑOS</t>
  </si>
  <si>
    <t>LEVE</t>
  </si>
  <si>
    <t>MODERADA</t>
  </si>
  <si>
    <t>INTENSA</t>
  </si>
  <si>
    <t>TOTAL DE CALORÍAS A CONSUMIR</t>
  </si>
  <si>
    <t>CALORÍAS MINIMAS</t>
  </si>
  <si>
    <t>CALORÍAS SEGÚN TU EDAD</t>
  </si>
  <si>
    <t>CALORÍAS SEGÚN TU A.F.</t>
  </si>
  <si>
    <t>TOTAL</t>
  </si>
  <si>
    <t>INDICE DE MASA CORPORAL (IMC):</t>
  </si>
  <si>
    <t>GRADO:</t>
  </si>
  <si>
    <t>VALOR:</t>
  </si>
  <si>
    <t>Desnutrición.</t>
  </si>
  <si>
    <t>&lt; 20</t>
  </si>
  <si>
    <t>Normalidad.</t>
  </si>
  <si>
    <t>20 - 25</t>
  </si>
  <si>
    <t>Sobrepeso.</t>
  </si>
  <si>
    <t>25 - 27</t>
  </si>
  <si>
    <t>Obesidad 1.</t>
  </si>
  <si>
    <t>25 - 30</t>
  </si>
  <si>
    <t>Obesidad 2.</t>
  </si>
  <si>
    <t>30 - 40</t>
  </si>
  <si>
    <t>Obesidad 3.</t>
  </si>
  <si>
    <t>&gt; 40</t>
  </si>
  <si>
    <t>Obesidad 4.</t>
  </si>
  <si>
    <t>&gt; 50</t>
  </si>
  <si>
    <t>INDICE CINTURA CADERA (ICC):</t>
  </si>
  <si>
    <t>ICC = C. Cintura / C. Cadera</t>
  </si>
  <si>
    <t>SEXO:</t>
  </si>
  <si>
    <t>AND:</t>
  </si>
  <si>
    <t>GIN:</t>
  </si>
  <si>
    <t>Masculino.</t>
  </si>
  <si>
    <t>&lt; .78</t>
  </si>
  <si>
    <t>&gt; .93</t>
  </si>
  <si>
    <t>Femenino.</t>
  </si>
  <si>
    <t>&lt; .71</t>
  </si>
  <si>
    <t>&gt; .84</t>
  </si>
  <si>
    <t>IDEAL</t>
  </si>
  <si>
    <t>DATOS GENERALES</t>
  </si>
  <si>
    <t xml:space="preserve"> CALORÍAS SEGÚN TU EDAD</t>
  </si>
  <si>
    <t>CALORÍAS SEGÚN TU ACTIVIDAD FÍSICA</t>
  </si>
  <si>
    <t>ESTATURA EN MTS</t>
  </si>
  <si>
    <t xml:space="preserve">FORMULA PARA SACAR TU DIETA </t>
  </si>
  <si>
    <r>
      <t>IMC = Peso / Talla (m)</t>
    </r>
    <r>
      <rPr>
        <vertAlign val="superscript"/>
        <sz val="12"/>
        <color theme="0"/>
        <rFont val="Futura"/>
      </rPr>
      <t>2</t>
    </r>
  </si>
  <si>
    <t>PESO EN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</si>
</sst>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0"/>
      <name val="Futura"/>
    </font>
    <font>
      <sz val="12"/>
      <color theme="0"/>
      <name val="Futura"/>
    </font>
    <font>
      <vertAlign val="superscript"/>
      <sz val="12"/>
      <color theme="0"/>
      <name val="Futura"/>
    </font>
  </fonts>
  <fills count="7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FC5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/>
    <xf numFmtId="0" fontId="2" fillId="4" borderId="1" xfId="0" applyFont="1" applyFill="1" applyBorder="1" applyAlignment="1" applyProtection="1">
      <alignment horizontal="center"/>
      <protection locked="0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5000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584869</xdr:colOff>
      <xdr:row>10</xdr:row>
      <xdr:rowOff>119063</xdr:rowOff>
    </xdr:from>
    <xdr:to>
      <xdr:col>9</xdr:col>
      <xdr:colOff>597734</xdr:colOff>
      <xdr:row>18</xdr:row>
      <xdr:rowOff>97017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ED61F1-0C04-97F6-33BE-C9C634BC8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0457" y="2190751"/>
          <a:ext cx="2903702" cy="160196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HOFIS GM" id="{C6A76D2C-AFFC-49EB-AFA6-A66FE014201F}" userId="55a2cc25fa6761a0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2-06-21T15:39:21.34" personId="{C6A76D2C-AFFC-49EB-AFA6-A66FE014201F}" id="{1B7EC460-8DF3-43AF-8377-4CB82C71A14E}">
    <text>DEBES ANOTAR TU ESTATURA DE ESTA MANERA SI MIDES 1 METRO CON 70 CM DEBES DE ANOTARLO ASI 1.7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4ED82-FE46-469D-91A2-FE7DD384CA31}">
  <dimension ref="A1:J24"/>
  <sheetViews>
    <sheetView tabSelected="1" zoomScale="202" zoomScaleNormal="202" workbookViewId="0">
      <selection activeCell="B20" sqref="B20"/>
    </sheetView>
  </sheetViews>
  <sheetFormatPr baseColWidth="10" defaultColWidth="9" defaultRowHeight="15.75" x14ac:dyDescent="0.25"/>
  <cols>
    <col min="1" max="1" width="34" style="1" bestFit="1" customWidth="1"/>
    <col min="2" max="2" width="16.42578125" style="1" customWidth="1"/>
    <col min="3" max="3" width="9" style="1"/>
    <col min="4" max="4" width="25.5703125" style="1" customWidth="1"/>
    <col min="5" max="5" width="24.42578125" style="1" customWidth="1"/>
    <col min="6" max="6" width="9" style="1"/>
    <col min="7" max="7" width="10.140625" style="1" customWidth="1"/>
    <col min="8" max="8" width="10.28515625" style="1" customWidth="1"/>
    <col min="9" max="9" width="10.85546875" style="1" customWidth="1"/>
    <col min="10" max="16384" width="9" style="1"/>
  </cols>
  <sheetData>
    <row r="1" spans="1:10" ht="17.25" x14ac:dyDescent="0.3">
      <c r="A1" s="19" t="s">
        <v>48</v>
      </c>
      <c r="B1" s="19"/>
      <c r="D1" s="19" t="s">
        <v>19</v>
      </c>
      <c r="E1" s="19"/>
      <c r="F1" s="2"/>
      <c r="G1" s="19" t="s">
        <v>36</v>
      </c>
      <c r="H1" s="19"/>
      <c r="I1" s="19"/>
      <c r="J1" s="19"/>
    </row>
    <row r="2" spans="1:10" ht="18.75" x14ac:dyDescent="0.3">
      <c r="A2" s="3" t="s">
        <v>0</v>
      </c>
      <c r="B2" s="11">
        <v>35</v>
      </c>
      <c r="D2" s="4" t="s">
        <v>53</v>
      </c>
      <c r="E2" s="4"/>
      <c r="F2" s="2"/>
      <c r="G2" s="4"/>
      <c r="H2" s="4"/>
      <c r="I2" s="4"/>
      <c r="J2" s="5"/>
    </row>
    <row r="3" spans="1:10" ht="17.25" x14ac:dyDescent="0.3">
      <c r="A3" s="3" t="s">
        <v>54</v>
      </c>
      <c r="B3" s="11">
        <v>60</v>
      </c>
      <c r="D3" s="3" t="s">
        <v>20</v>
      </c>
      <c r="E3" s="3" t="s">
        <v>21</v>
      </c>
      <c r="F3" s="2"/>
      <c r="G3" s="20" t="s">
        <v>37</v>
      </c>
      <c r="H3" s="21"/>
      <c r="I3" s="21"/>
      <c r="J3" s="22"/>
    </row>
    <row r="4" spans="1:10" ht="17.25" x14ac:dyDescent="0.3">
      <c r="A4" s="3" t="s">
        <v>51</v>
      </c>
      <c r="B4" s="11">
        <v>1.65</v>
      </c>
      <c r="D4" s="6" t="s">
        <v>22</v>
      </c>
      <c r="E4" s="5" t="s">
        <v>23</v>
      </c>
      <c r="F4" s="2"/>
      <c r="G4" s="4"/>
      <c r="H4" s="4"/>
      <c r="I4" s="4"/>
      <c r="J4" s="5"/>
    </row>
    <row r="5" spans="1:10" ht="17.25" x14ac:dyDescent="0.3">
      <c r="A5" s="3" t="s">
        <v>1</v>
      </c>
      <c r="B5" s="11">
        <v>83</v>
      </c>
      <c r="D5" s="6" t="s">
        <v>24</v>
      </c>
      <c r="E5" s="5" t="s">
        <v>25</v>
      </c>
      <c r="F5" s="2"/>
      <c r="G5" s="3" t="s">
        <v>38</v>
      </c>
      <c r="H5" s="3" t="s">
        <v>47</v>
      </c>
      <c r="I5" s="3" t="s">
        <v>39</v>
      </c>
      <c r="J5" s="3" t="s">
        <v>40</v>
      </c>
    </row>
    <row r="6" spans="1:10" ht="17.25" x14ac:dyDescent="0.3">
      <c r="A6" s="3" t="s">
        <v>2</v>
      </c>
      <c r="B6" s="11">
        <v>115</v>
      </c>
      <c r="D6" s="6" t="s">
        <v>26</v>
      </c>
      <c r="E6" s="5" t="s">
        <v>27</v>
      </c>
      <c r="F6" s="2"/>
      <c r="G6" s="12" t="s">
        <v>41</v>
      </c>
      <c r="H6" s="5">
        <v>0.96</v>
      </c>
      <c r="I6" s="5" t="s">
        <v>42</v>
      </c>
      <c r="J6" s="5" t="s">
        <v>43</v>
      </c>
    </row>
    <row r="7" spans="1:10" ht="17.25" x14ac:dyDescent="0.3">
      <c r="A7" s="7"/>
      <c r="B7" s="8"/>
      <c r="D7" s="6" t="s">
        <v>28</v>
      </c>
      <c r="E7" s="5" t="s">
        <v>29</v>
      </c>
      <c r="F7" s="2"/>
      <c r="G7" s="13" t="s">
        <v>44</v>
      </c>
      <c r="H7" s="5">
        <v>0.8</v>
      </c>
      <c r="I7" s="5" t="s">
        <v>45</v>
      </c>
      <c r="J7" s="5" t="s">
        <v>46</v>
      </c>
    </row>
    <row r="8" spans="1:10" ht="17.25" x14ac:dyDescent="0.3">
      <c r="A8" s="7"/>
      <c r="B8" s="8"/>
      <c r="D8" s="6" t="s">
        <v>30</v>
      </c>
      <c r="E8" s="5" t="s">
        <v>31</v>
      </c>
      <c r="F8" s="2"/>
    </row>
    <row r="9" spans="1:10" ht="17.25" x14ac:dyDescent="0.3">
      <c r="A9" s="3" t="s">
        <v>3</v>
      </c>
      <c r="B9" s="9">
        <f>(B3/(B4*B4))</f>
        <v>22.03856749311295</v>
      </c>
      <c r="D9" s="6" t="s">
        <v>32</v>
      </c>
      <c r="E9" s="5" t="s">
        <v>33</v>
      </c>
      <c r="F9" s="2"/>
    </row>
    <row r="10" spans="1:10" ht="17.25" x14ac:dyDescent="0.3">
      <c r="A10" s="3" t="s">
        <v>4</v>
      </c>
      <c r="B10" s="9">
        <f>B5/B6</f>
        <v>0.72173913043478266</v>
      </c>
      <c r="D10" s="6" t="s">
        <v>34</v>
      </c>
      <c r="E10" s="5" t="s">
        <v>35</v>
      </c>
      <c r="F10" s="2"/>
    </row>
    <row r="11" spans="1:10" x14ac:dyDescent="0.25">
      <c r="F11" s="2"/>
    </row>
    <row r="12" spans="1:10" x14ac:dyDescent="0.25">
      <c r="F12" s="2"/>
    </row>
    <row r="13" spans="1:10" ht="17.25" x14ac:dyDescent="0.3">
      <c r="A13" s="16" t="s">
        <v>7</v>
      </c>
      <c r="B13" s="16"/>
      <c r="C13" s="10"/>
      <c r="D13" s="16" t="s">
        <v>49</v>
      </c>
      <c r="E13" s="16"/>
    </row>
    <row r="14" spans="1:10" ht="17.25" x14ac:dyDescent="0.3">
      <c r="A14" s="14" t="s">
        <v>5</v>
      </c>
      <c r="B14" s="5">
        <f>B3*23</f>
        <v>1380</v>
      </c>
      <c r="D14" s="3" t="s">
        <v>8</v>
      </c>
      <c r="E14" s="5">
        <v>300</v>
      </c>
    </row>
    <row r="15" spans="1:10" ht="17.25" x14ac:dyDescent="0.3">
      <c r="A15" s="15" t="s">
        <v>6</v>
      </c>
      <c r="B15" s="5">
        <f>B3*25</f>
        <v>1500</v>
      </c>
      <c r="D15" s="3" t="s">
        <v>9</v>
      </c>
      <c r="E15" s="5">
        <v>0</v>
      </c>
    </row>
    <row r="16" spans="1:10" ht="17.25" x14ac:dyDescent="0.3">
      <c r="D16" s="3" t="s">
        <v>10</v>
      </c>
      <c r="E16" s="5">
        <v>-100</v>
      </c>
    </row>
    <row r="18" spans="1:10" ht="17.25" x14ac:dyDescent="0.3">
      <c r="A18" s="18" t="s">
        <v>14</v>
      </c>
      <c r="B18" s="18"/>
      <c r="C18" s="10"/>
    </row>
    <row r="19" spans="1:10" ht="17.25" x14ac:dyDescent="0.3">
      <c r="A19" s="3" t="s">
        <v>15</v>
      </c>
      <c r="B19" s="11">
        <v>1380</v>
      </c>
      <c r="D19" s="16" t="s">
        <v>50</v>
      </c>
      <c r="E19" s="16"/>
      <c r="G19" s="17" t="s">
        <v>52</v>
      </c>
      <c r="H19" s="17"/>
      <c r="I19" s="17"/>
      <c r="J19" s="17"/>
    </row>
    <row r="20" spans="1:10" ht="17.25" x14ac:dyDescent="0.3">
      <c r="A20" s="3" t="s">
        <v>16</v>
      </c>
      <c r="B20" s="11">
        <v>0</v>
      </c>
      <c r="D20" s="3" t="s">
        <v>11</v>
      </c>
      <c r="E20" s="5">
        <v>100</v>
      </c>
      <c r="G20" s="17"/>
      <c r="H20" s="17"/>
      <c r="I20" s="17"/>
      <c r="J20" s="17"/>
    </row>
    <row r="21" spans="1:10" ht="17.25" x14ac:dyDescent="0.3">
      <c r="A21" s="3" t="s">
        <v>17</v>
      </c>
      <c r="B21" s="11">
        <v>300</v>
      </c>
      <c r="D21" s="3" t="s">
        <v>12</v>
      </c>
      <c r="E21" s="5">
        <v>300</v>
      </c>
    </row>
    <row r="22" spans="1:10" ht="17.25" x14ac:dyDescent="0.3">
      <c r="A22" s="3" t="s">
        <v>18</v>
      </c>
      <c r="B22" s="3">
        <f>B19+B20+B21</f>
        <v>1680</v>
      </c>
      <c r="D22" s="3" t="s">
        <v>13</v>
      </c>
      <c r="E22" s="5">
        <v>400</v>
      </c>
    </row>
    <row r="24" spans="1:10" x14ac:dyDescent="0.25">
      <c r="C24" s="10"/>
    </row>
  </sheetData>
  <sheetProtection algorithmName="SHA-512" hashValue="Qoygu6VpXZJeOrpJlfSOyiSdLZ847bJBUKuhAHA/Tt0nFrBBXfGPhBMcoopxxJwJmQSOYTo6/qS1BzX2pgMPxA==" saltValue="mduAv4W2IuzxgtEdAs4YuA==" spinCount="100000" sheet="1" objects="1" scenarios="1"/>
  <mergeCells count="9">
    <mergeCell ref="D19:E19"/>
    <mergeCell ref="G19:J20"/>
    <mergeCell ref="A18:B18"/>
    <mergeCell ref="D1:E1"/>
    <mergeCell ref="A1:B1"/>
    <mergeCell ref="G1:J1"/>
    <mergeCell ref="G3:J3"/>
    <mergeCell ref="A13:B13"/>
    <mergeCell ref="D13:E13"/>
  </mergeCell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CÁLCULO DE KCAL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SHOFIS GM</dc:creator>
  <cp:lastModifiedBy>Israel Gómez Quijano</cp:lastModifiedBy>
  <dcterms:created xsi:type="dcterms:W3CDTF">2022-06-20T23:04:23Z</dcterms:created>
  <dcterms:modified xsi:type="dcterms:W3CDTF">2022-07-28T00:47:41Z</dcterms:modified>
</cp:coreProperties>
</file>